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2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ndreas/Yearbooks/Fliers and Forms/"/>
    </mc:Choice>
  </mc:AlternateContent>
  <workbookProtection lockStructure="1"/>
  <bookViews>
    <workbookView xWindow="16100" yWindow="2900" windowWidth="29280" windowHeight="21040" tabRatio="500"/>
  </bookViews>
  <sheets>
    <sheet name="Calculator" sheetId="1" r:id="rId1"/>
    <sheet name="Bindings" sheetId="2" r:id="rId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1" l="1"/>
  <c r="B5" i="1"/>
  <c r="B7" i="1"/>
  <c r="B28" i="1"/>
  <c r="D27" i="1"/>
  <c r="B32" i="1"/>
  <c r="B21" i="1"/>
  <c r="B22" i="1"/>
  <c r="B31" i="1"/>
  <c r="B33" i="1"/>
  <c r="B38" i="1"/>
  <c r="B39" i="1"/>
  <c r="B35" i="1"/>
  <c r="B36" i="1"/>
</calcChain>
</file>

<file path=xl/sharedStrings.xml><?xml version="1.0" encoding="utf-8"?>
<sst xmlns="http://schemas.openxmlformats.org/spreadsheetml/2006/main" count="46" uniqueCount="43">
  <si>
    <t>Quantity:</t>
  </si>
  <si>
    <t># Color Pages:</t>
  </si>
  <si>
    <t># BW Pages:</t>
  </si>
  <si>
    <t>Color Price:</t>
  </si>
  <si>
    <t>BW Price:</t>
  </si>
  <si>
    <t>Discount:</t>
  </si>
  <si>
    <t>Total Content Pages:</t>
  </si>
  <si>
    <t>Number of books desired</t>
  </si>
  <si>
    <t>Yearbook Price Calculator</t>
  </si>
  <si>
    <t>Number of content pages (excludes sponsors)</t>
  </si>
  <si>
    <t># B/W Pages:</t>
  </si>
  <si>
    <t>Page costs</t>
  </si>
  <si>
    <t>Total B/W Pages:</t>
  </si>
  <si>
    <t>Total Color Pages:</t>
  </si>
  <si>
    <t>Sale Price, Color Page:</t>
  </si>
  <si>
    <t>Sale Price, B/W Page:</t>
  </si>
  <si>
    <t>each 1/8 page sponsorship, you get $160 per page.</t>
  </si>
  <si>
    <t>Totals</t>
  </si>
  <si>
    <t>Print Handling/Book:</t>
  </si>
  <si>
    <t>Price/Book:</t>
  </si>
  <si>
    <t>Binding Type:</t>
  </si>
  <si>
    <t>Perfect</t>
  </si>
  <si>
    <t>Saddle-stitch</t>
  </si>
  <si>
    <t>Binding Price:</t>
  </si>
  <si>
    <t>Includes color front+back cover, 6 signature pages</t>
  </si>
  <si>
    <t>Includes color front+back cover</t>
  </si>
  <si>
    <t xml:space="preserve"> </t>
  </si>
  <si>
    <t>Printing:</t>
  </si>
  <si>
    <t>Total:</t>
  </si>
  <si>
    <t>Sponsorships:</t>
  </si>
  <si>
    <t>Decreases as qty increases in 50-book increments</t>
  </si>
  <si>
    <t>Photography+Design:</t>
  </si>
  <si>
    <t>Discount applied to photo+design fee</t>
  </si>
  <si>
    <t>Sponsorships</t>
  </si>
  <si>
    <t>How much you get for a full page.  eg. At $20 for</t>
  </si>
  <si>
    <t>Photos, Design, Handling:</t>
  </si>
  <si>
    <t xml:space="preserve"> Sponsor Subsidized Total:</t>
  </si>
  <si>
    <t>Our rate with GraphicInk is $0.185</t>
  </si>
  <si>
    <t>Our rate with GraphicInk is $0.045</t>
  </si>
  <si>
    <t>Bindings (Perfect or Saddle-stitch)</t>
  </si>
  <si>
    <t>2017-2018 School Year</t>
  </si>
  <si>
    <t>$3,200 up to 48 content pages; +$200 each add'l 4</t>
  </si>
  <si>
    <t>Hardcover books are available; please contact for custom pricing (typically $4 over perfect bind)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</si>
</sst>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.00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3F3F76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4"/>
      <color theme="1"/>
      <name val="Calibri"/>
      <scheme val="minor"/>
    </font>
    <font>
      <b/>
      <sz val="14"/>
      <color rgb="FF000000"/>
      <name val="Calibri"/>
      <scheme val="minor"/>
    </font>
    <font>
      <sz val="12"/>
      <color rgb="FF008000"/>
      <name val="Calibri"/>
      <scheme val="minor"/>
    </font>
    <font>
      <b/>
      <sz val="13"/>
      <color theme="1"/>
      <name val="Calibri"/>
      <scheme val="minor"/>
    </font>
    <font>
      <b/>
      <sz val="16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2" borderId="1" applyNumberFormat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164" fontId="0" fillId="0" borderId="0" xfId="0" applyNumberFormat="1"/>
    <xf numFmtId="0" fontId="5" fillId="0" borderId="0" xfId="0" applyFont="1"/>
    <xf numFmtId="0" fontId="6" fillId="0" borderId="0" xfId="0" applyFont="1"/>
    <xf numFmtId="0" fontId="0" fillId="0" borderId="0" xfId="0" applyNumberFormat="1"/>
    <xf numFmtId="0" fontId="0" fillId="0" borderId="0" xfId="0" applyAlignment="1">
      <alignment horizontal="right" vertical="center"/>
    </xf>
    <xf numFmtId="0" fontId="4" fillId="0" borderId="0" xfId="6"/>
    <xf numFmtId="0" fontId="3" fillId="2" borderId="1" xfId="5" applyProtection="1">
      <protection locked="0"/>
    </xf>
    <xf numFmtId="164" fontId="7" fillId="0" borderId="0" xfId="0" applyNumberFormat="1" applyFont="1"/>
    <xf numFmtId="0" fontId="8" fillId="0" borderId="0" xfId="0" applyFont="1" applyAlignment="1">
      <alignment horizontal="right" vertical="center"/>
    </xf>
    <xf numFmtId="164" fontId="8" fillId="0" borderId="0" xfId="0" applyNumberFormat="1" applyFont="1"/>
    <xf numFmtId="164" fontId="7" fillId="2" borderId="1" xfId="5" applyNumberFormat="1" applyFont="1" applyProtection="1">
      <protection locked="0"/>
    </xf>
    <xf numFmtId="164" fontId="0" fillId="0" borderId="0" xfId="0" applyNumberFormat="1" applyFont="1"/>
    <xf numFmtId="0" fontId="3" fillId="2" borderId="1" xfId="5" applyAlignment="1" applyProtection="1">
      <alignment horizontal="center"/>
      <protection locked="0"/>
    </xf>
    <xf numFmtId="0" fontId="9" fillId="0" borderId="0" xfId="0" applyFont="1"/>
    <xf numFmtId="165" fontId="3" fillId="2" borderId="1" xfId="5" applyNumberFormat="1" applyProtection="1">
      <protection locked="0"/>
    </xf>
    <xf numFmtId="0" fontId="0" fillId="0" borderId="0" xfId="0" applyAlignment="1">
      <alignment vertical="top"/>
    </xf>
  </cellXfs>
  <cellStyles count="53">
    <cellStyle name="Explanatory Text" xfId="6" builtinId="53"/>
    <cellStyle name="Followed Hyperlink" xfId="2" builtinId="9" hidden="1"/>
    <cellStyle name="Followed Hyperlink" xfId="4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Input" xfId="5" builtinId="20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showGridLines="0" showRowColHeaders="0" tabSelected="1" showRuler="0" workbookViewId="0">
      <selection activeCell="H28" sqref="H28"/>
    </sheetView>
  </sheetViews>
  <sheetFormatPr baseColWidth="10" defaultRowHeight="16" x14ac:dyDescent="0.2"/>
  <cols>
    <col min="1" max="1" width="26" customWidth="1"/>
    <col min="2" max="2" width="13" customWidth="1"/>
    <col min="3" max="3" width="5.6640625" customWidth="1"/>
  </cols>
  <sheetData>
    <row r="1" spans="1:5" ht="22" customHeight="1" x14ac:dyDescent="0.25">
      <c r="B1" s="14" t="s">
        <v>8</v>
      </c>
      <c r="E1" s="6" t="s">
        <v>40</v>
      </c>
    </row>
    <row r="2" spans="1:5" ht="22" customHeight="1" x14ac:dyDescent="0.2">
      <c r="A2" t="s">
        <v>26</v>
      </c>
      <c r="B2" s="16" t="s">
        <v>42</v>
      </c>
    </row>
    <row r="3" spans="1:5" ht="22" customHeight="1" x14ac:dyDescent="0.25">
      <c r="A3" s="5"/>
      <c r="B3" s="2" t="s">
        <v>7</v>
      </c>
    </row>
    <row r="4" spans="1:5" x14ac:dyDescent="0.2">
      <c r="A4" s="5" t="s">
        <v>0</v>
      </c>
      <c r="B4" s="7">
        <v>300</v>
      </c>
      <c r="D4" s="6"/>
    </row>
    <row r="5" spans="1:5" x14ac:dyDescent="0.2">
      <c r="A5" s="5" t="s">
        <v>31</v>
      </c>
      <c r="B5" s="1">
        <f>3200+IF(B12&gt;48,(CEILING((B12-48)/4,1)*200),0)</f>
        <v>4000</v>
      </c>
      <c r="D5" s="6" t="s">
        <v>41</v>
      </c>
    </row>
    <row r="6" spans="1:5" x14ac:dyDescent="0.2">
      <c r="A6" s="5" t="s">
        <v>5</v>
      </c>
      <c r="B6" s="11">
        <v>0</v>
      </c>
      <c r="D6" s="6" t="s">
        <v>32</v>
      </c>
    </row>
    <row r="7" spans="1:5" x14ac:dyDescent="0.2">
      <c r="A7" s="5" t="s">
        <v>18</v>
      </c>
      <c r="B7" s="1">
        <f>IF(B4&lt;150, 2.15, IF(B4&lt;200, 1.95, IF(B4&lt;250, 1.75, IF(B4&lt;300, 1.4, 1.2))))</f>
        <v>1.2</v>
      </c>
      <c r="D7" s="6" t="s">
        <v>30</v>
      </c>
    </row>
    <row r="8" spans="1:5" x14ac:dyDescent="0.2">
      <c r="A8" s="5"/>
      <c r="B8" s="1"/>
      <c r="D8" s="6"/>
    </row>
    <row r="9" spans="1:5" ht="22" customHeight="1" x14ac:dyDescent="0.25">
      <c r="A9" s="5"/>
      <c r="B9" s="2" t="s">
        <v>9</v>
      </c>
      <c r="D9" s="6"/>
    </row>
    <row r="10" spans="1:5" x14ac:dyDescent="0.2">
      <c r="A10" s="5" t="s">
        <v>1</v>
      </c>
      <c r="B10" s="7">
        <v>64</v>
      </c>
      <c r="D10" s="6"/>
    </row>
    <row r="11" spans="1:5" x14ac:dyDescent="0.2">
      <c r="A11" s="5" t="s">
        <v>2</v>
      </c>
      <c r="B11" s="7">
        <v>0</v>
      </c>
      <c r="D11" s="6"/>
    </row>
    <row r="12" spans="1:5" x14ac:dyDescent="0.2">
      <c r="A12" s="5" t="s">
        <v>6</v>
      </c>
      <c r="B12">
        <f>B10+B11</f>
        <v>64</v>
      </c>
      <c r="D12" s="6"/>
    </row>
    <row r="13" spans="1:5" x14ac:dyDescent="0.2">
      <c r="A13" s="5"/>
      <c r="D13" s="6"/>
    </row>
    <row r="14" spans="1:5" ht="22" customHeight="1" x14ac:dyDescent="0.25">
      <c r="A14" s="5"/>
      <c r="B14" s="2" t="s">
        <v>33</v>
      </c>
      <c r="D14" s="6"/>
    </row>
    <row r="15" spans="1:5" x14ac:dyDescent="0.2">
      <c r="A15" s="5" t="s">
        <v>1</v>
      </c>
      <c r="B15" s="7">
        <v>0</v>
      </c>
      <c r="D15" s="6"/>
    </row>
    <row r="16" spans="1:5" x14ac:dyDescent="0.2">
      <c r="A16" s="5" t="s">
        <v>10</v>
      </c>
      <c r="B16" s="7">
        <v>6</v>
      </c>
      <c r="D16" s="6"/>
    </row>
    <row r="17" spans="1:4" x14ac:dyDescent="0.2">
      <c r="A17" s="5" t="s">
        <v>14</v>
      </c>
      <c r="B17" s="11">
        <v>100</v>
      </c>
      <c r="D17" s="6" t="s">
        <v>34</v>
      </c>
    </row>
    <row r="18" spans="1:4" x14ac:dyDescent="0.2">
      <c r="A18" s="5" t="s">
        <v>15</v>
      </c>
      <c r="B18" s="11">
        <v>160</v>
      </c>
      <c r="D18" s="6" t="s">
        <v>16</v>
      </c>
    </row>
    <row r="19" spans="1:4" x14ac:dyDescent="0.2">
      <c r="A19" s="5"/>
      <c r="D19" s="6"/>
    </row>
    <row r="20" spans="1:4" ht="22" customHeight="1" x14ac:dyDescent="0.25">
      <c r="A20" s="5"/>
      <c r="B20" s="3" t="s">
        <v>11</v>
      </c>
      <c r="D20" s="6"/>
    </row>
    <row r="21" spans="1:4" ht="15" customHeight="1" x14ac:dyDescent="0.2">
      <c r="A21" s="5" t="s">
        <v>13</v>
      </c>
      <c r="B21">
        <f>B10+B15</f>
        <v>64</v>
      </c>
      <c r="D21" s="6"/>
    </row>
    <row r="22" spans="1:4" ht="15" customHeight="1" x14ac:dyDescent="0.2">
      <c r="A22" s="5" t="s">
        <v>12</v>
      </c>
      <c r="B22" s="4">
        <f>B11+B16</f>
        <v>6</v>
      </c>
      <c r="D22" s="6"/>
    </row>
    <row r="23" spans="1:4" x14ac:dyDescent="0.2">
      <c r="A23" s="5" t="s">
        <v>3</v>
      </c>
      <c r="B23" s="15">
        <v>0.185</v>
      </c>
      <c r="D23" s="6" t="s">
        <v>37</v>
      </c>
    </row>
    <row r="24" spans="1:4" x14ac:dyDescent="0.2">
      <c r="A24" s="5" t="s">
        <v>4</v>
      </c>
      <c r="B24" s="15">
        <v>4.4999999999999998E-2</v>
      </c>
      <c r="D24" s="6" t="s">
        <v>38</v>
      </c>
    </row>
    <row r="25" spans="1:4" x14ac:dyDescent="0.2">
      <c r="A25" s="5"/>
      <c r="D25" s="6"/>
    </row>
    <row r="26" spans="1:4" ht="22" customHeight="1" x14ac:dyDescent="0.25">
      <c r="A26" s="5"/>
      <c r="B26" s="2" t="s">
        <v>39</v>
      </c>
      <c r="D26" s="6"/>
    </row>
    <row r="27" spans="1:4" ht="15" customHeight="1" x14ac:dyDescent="0.2">
      <c r="A27" s="5" t="s">
        <v>20</v>
      </c>
      <c r="B27" s="13" t="s">
        <v>21</v>
      </c>
      <c r="D27" s="6" t="str">
        <f>IF(EXACT(B27,Bindings!A1),Bindings!C1,IF(EXACT(B27,Bindings!A2),Bindings!C2,A2))</f>
        <v>Includes color front+back cover, 6 signature pages</v>
      </c>
    </row>
    <row r="28" spans="1:4" x14ac:dyDescent="0.2">
      <c r="A28" s="5" t="s">
        <v>23</v>
      </c>
      <c r="B28" s="1">
        <f>IF(EXACT(B27,Bindings!A1),Bindings!B1,IF(EXACT(B27,Bindings!A2),Bindings!B2,0))</f>
        <v>2.15</v>
      </c>
      <c r="D28" s="6"/>
    </row>
    <row r="29" spans="1:4" x14ac:dyDescent="0.2">
      <c r="D29" s="6"/>
    </row>
    <row r="30" spans="1:4" ht="22" customHeight="1" x14ac:dyDescent="0.25">
      <c r="A30" s="5"/>
      <c r="B30" s="2" t="s">
        <v>17</v>
      </c>
      <c r="D30" s="6"/>
    </row>
    <row r="31" spans="1:4" ht="15" customHeight="1" x14ac:dyDescent="0.2">
      <c r="A31" s="5" t="s">
        <v>27</v>
      </c>
      <c r="B31" s="12">
        <f>((B21*B23)+(B22*B24)+B28)*B4</f>
        <v>4278</v>
      </c>
      <c r="D31" s="6"/>
    </row>
    <row r="32" spans="1:4" ht="15" customHeight="1" x14ac:dyDescent="0.2">
      <c r="A32" s="5" t="s">
        <v>35</v>
      </c>
      <c r="B32" s="12">
        <f>B5-B6+(B7*B4)</f>
        <v>4360</v>
      </c>
      <c r="D32" s="6"/>
    </row>
    <row r="33" spans="1:4" x14ac:dyDescent="0.2">
      <c r="A33" s="5" t="s">
        <v>29</v>
      </c>
      <c r="B33" s="8">
        <f>(B15*B17) + (B16*B18)</f>
        <v>960</v>
      </c>
      <c r="D33" s="6"/>
    </row>
    <row r="34" spans="1:4" x14ac:dyDescent="0.2">
      <c r="A34" s="5"/>
      <c r="B34" s="8"/>
      <c r="D34" s="6"/>
    </row>
    <row r="35" spans="1:4" ht="18" customHeight="1" x14ac:dyDescent="0.2">
      <c r="A35" s="9" t="s">
        <v>28</v>
      </c>
      <c r="B35" s="10">
        <f>B31+B32</f>
        <v>8638</v>
      </c>
      <c r="D35" s="6"/>
    </row>
    <row r="36" spans="1:4" ht="18" customHeight="1" x14ac:dyDescent="0.2">
      <c r="A36" s="9" t="s">
        <v>19</v>
      </c>
      <c r="B36" s="10">
        <f>CEILING(B35/B4, 0.01)</f>
        <v>28.8</v>
      </c>
      <c r="D36" s="6"/>
    </row>
    <row r="38" spans="1:4" ht="17" x14ac:dyDescent="0.2">
      <c r="A38" s="9" t="s">
        <v>36</v>
      </c>
      <c r="B38" s="10">
        <f>B31+B32-B33</f>
        <v>7678</v>
      </c>
    </row>
    <row r="39" spans="1:4" ht="17" x14ac:dyDescent="0.2">
      <c r="A39" s="9" t="s">
        <v>19</v>
      </c>
      <c r="B39" s="10">
        <f>CEILING(B38/B4, 0.01)</f>
        <v>25.6</v>
      </c>
    </row>
    <row r="40" spans="1:4" x14ac:dyDescent="0.2">
      <c r="A40" s="5"/>
    </row>
    <row r="41" spans="1:4" x14ac:dyDescent="0.2">
      <c r="A41" s="5"/>
    </row>
    <row r="42" spans="1:4" x14ac:dyDescent="0.2">
      <c r="A42" s="5"/>
    </row>
    <row r="43" spans="1:4" x14ac:dyDescent="0.2">
      <c r="A43" s="5"/>
    </row>
    <row r="44" spans="1:4" x14ac:dyDescent="0.2">
      <c r="A44" s="5"/>
    </row>
    <row r="45" spans="1:4" x14ac:dyDescent="0.2">
      <c r="A45" s="5"/>
    </row>
  </sheetData>
  <dataValidations count="5">
    <dataValidation type="whole" allowBlank="1" showInputMessage="1" showErrorMessage="1" sqref="B4">
      <formula1>150</formula1>
      <formula2>400</formula2>
    </dataValidation>
    <dataValidation type="decimal" allowBlank="1" showInputMessage="1" showErrorMessage="1" sqref="B6">
      <formula1>0</formula1>
      <formula2>3000</formula2>
    </dataValidation>
    <dataValidation type="whole" allowBlank="1" showInputMessage="1" showErrorMessage="1" sqref="B10:B11 B15:B16">
      <formula1>0</formula1>
      <formula2>120</formula2>
    </dataValidation>
    <dataValidation type="decimal" allowBlank="1" showInputMessage="1" showErrorMessage="1" sqref="B23">
      <formula1>0</formula1>
      <formula2>0.25</formula2>
    </dataValidation>
    <dataValidation type="decimal" allowBlank="1" showInputMessage="1" showErrorMessage="1" sqref="B24">
      <formula1>0</formula1>
      <formula2>0.15</formula2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Bindings!$A$1:$A$2</xm:f>
          </x14:formula1>
          <xm:sqref>B27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showRuler="0" workbookViewId="0">
      <selection activeCell="B1" sqref="B1"/>
    </sheetView>
  </sheetViews>
  <sheetFormatPr baseColWidth="10" defaultRowHeight="16" x14ac:dyDescent="0.2"/>
  <cols>
    <col min="1" max="1" width="16.33203125" customWidth="1"/>
  </cols>
  <sheetData>
    <row r="1" spans="1:3" x14ac:dyDescent="0.2">
      <c r="A1" s="5" t="s">
        <v>21</v>
      </c>
      <c r="B1" s="1">
        <v>2.15</v>
      </c>
      <c r="C1" t="s">
        <v>24</v>
      </c>
    </row>
    <row r="2" spans="1:3" x14ac:dyDescent="0.2">
      <c r="A2" s="5" t="s">
        <v>22</v>
      </c>
      <c r="B2" s="1">
        <v>1.07</v>
      </c>
      <c r="C2" t="s">
        <v>25</v>
      </c>
    </row>
  </sheetData>
  <sheetProtection sheet="1"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Calculator</vt:lpstr>
      <vt:lpstr>Bindings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Carpenter</dc:creator>
  <cp:lastModifiedBy>Microsoft Office User</cp:lastModifiedBy>
  <dcterms:created xsi:type="dcterms:W3CDTF">2011-04-21T23:36:17Z</dcterms:created>
  <dcterms:modified xsi:type="dcterms:W3CDTF">2017-08-30T21:11:40Z</dcterms:modified>
</cp:coreProperties>
</file>